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admkursk041\Desktop\отдел кадров\"/>
    </mc:Choice>
  </mc:AlternateContent>
  <xr:revisionPtr revIDLastSave="0" documentId="13_ncr:1_{15CB78A3-9E93-44C5-979F-5CD7B14DEF37}" xr6:coauthVersionLast="47" xr6:coauthVersionMax="47" xr10:uidLastSave="{00000000-0000-0000-0000-000000000000}"/>
  <bookViews>
    <workbookView xWindow="780" yWindow="1395" windowWidth="28020" windowHeight="14805" tabRatio="500" xr2:uid="{00000000-000D-0000-FFFF-FFFF00000000}"/>
  </bookViews>
  <sheets>
    <sheet name="приложение 6" sheetId="2" r:id="rId1"/>
  </sheets>
  <calcPr calcId="191029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42" i="2" l="1"/>
  <c r="L41" i="2"/>
  <c r="K41" i="2"/>
  <c r="J41" i="2"/>
  <c r="I41" i="2"/>
  <c r="H41" i="2"/>
  <c r="B40" i="2"/>
  <c r="H38" i="2"/>
  <c r="B37" i="2"/>
  <c r="B36" i="2"/>
  <c r="B35" i="2"/>
  <c r="H33" i="2"/>
  <c r="B32" i="2"/>
  <c r="J31" i="2"/>
  <c r="I31" i="2"/>
  <c r="H31" i="2"/>
  <c r="B31" i="2" s="1"/>
  <c r="B30" i="2"/>
  <c r="B29" i="2"/>
  <c r="B28" i="2"/>
  <c r="L26" i="2"/>
  <c r="K26" i="2"/>
  <c r="J26" i="2"/>
  <c r="H26" i="2"/>
  <c r="B25" i="2"/>
  <c r="B24" i="2"/>
  <c r="B23" i="2"/>
  <c r="H22" i="2"/>
  <c r="H21" i="2"/>
  <c r="G21" i="2"/>
  <c r="F21" i="2"/>
  <c r="E21" i="2"/>
  <c r="D21" i="2"/>
  <c r="C21" i="2"/>
  <c r="L34" i="2"/>
  <c r="L33" i="2" s="1"/>
  <c r="K34" i="2"/>
  <c r="K33" i="2" s="1"/>
  <c r="B41" i="2" l="1"/>
  <c r="K39" i="2"/>
  <c r="L39" i="2"/>
  <c r="J34" i="2"/>
  <c r="J33" i="2" s="1"/>
  <c r="J39" i="2"/>
  <c r="J22" i="2" s="1"/>
  <c r="J21" i="2" s="1"/>
  <c r="K22" i="2"/>
  <c r="K21" i="2" s="1"/>
  <c r="K38" i="2"/>
  <c r="L22" i="2"/>
  <c r="L21" i="2" s="1"/>
  <c r="L38" i="2"/>
  <c r="I39" i="2"/>
  <c r="I27" i="2" l="1"/>
  <c r="J38" i="2"/>
  <c r="B39" i="2"/>
  <c r="I38" i="2"/>
  <c r="B38" i="2" s="1"/>
  <c r="I34" i="2"/>
  <c r="I22" i="2" s="1"/>
  <c r="B27" i="2"/>
  <c r="I26" i="2"/>
  <c r="B26" i="2" s="1"/>
  <c r="I21" i="2" l="1"/>
  <c r="B21" i="2" s="1"/>
  <c r="B22" i="2"/>
  <c r="B34" i="2"/>
  <c r="I33" i="2"/>
  <c r="B33" i="2" s="1"/>
</calcChain>
</file>

<file path=xl/sharedStrings.xml><?xml version="1.0" encoding="utf-8"?>
<sst xmlns="http://schemas.openxmlformats.org/spreadsheetml/2006/main" count="27" uniqueCount="16">
  <si>
    <t>Комитет образования города Курска</t>
  </si>
  <si>
    <t>Комитет городского хозяйства города Курска</t>
  </si>
  <si>
    <t>Средства населения</t>
  </si>
  <si>
    <t xml:space="preserve">                                   Финансовое обеспечение муниципальной программы «Развитие образования в городе Курске»</t>
  </si>
  <si>
    <t>Источники финансирования</t>
  </si>
  <si>
    <t>Всего на период реализации Программы</t>
  </si>
  <si>
    <t xml:space="preserve">в том числе по годам:
</t>
  </si>
  <si>
    <t>Всего по Программе,
в том числе:</t>
  </si>
  <si>
    <t xml:space="preserve">Комитет образования города Курска
</t>
  </si>
  <si>
    <t>Комитет по управлению муниципальным имуществом</t>
  </si>
  <si>
    <t>Департамент строительства и развития дорожной сети</t>
  </si>
  <si>
    <t>Бюджет города Курска,
в том числе:</t>
  </si>
  <si>
    <t>Областной бюджет,
в том числе:</t>
  </si>
  <si>
    <t>Федеральный бюджет,
в том числе:</t>
  </si>
  <si>
    <t>Средства, полученные от приносящей доход деятельности, в том числе:</t>
  </si>
  <si>
    <t xml:space="preserve">ПРИЛОЖЕНИЕ 6
к постановлению
Администрации города Курска
от «30» января 2026 года
№ 37
«ПРИЛОЖЕНИЕ 2
к муниципальной программе «Развитие образования в городе Курске»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</si>
</sst>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4" fillId="0" borderId="1" xfId="0" applyNumberFormat="1" applyFon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5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42"/>
  <sheetViews>
    <sheetView tabSelected="1" topLeftCell="A12" zoomScale="80" zoomScaleNormal="80" zoomScalePageLayoutView="22" workbookViewId="0">
      <selection activeCell="A12" sqref="A12"/>
    </sheetView>
  </sheetViews>
  <sheetFormatPr defaultColWidth="11.5703125" defaultRowHeight="15" x14ac:dyDescent="0.25"/>
  <cols>
    <col min="1" max="1" width="62.28515625" customWidth="1"/>
    <col min="2" max="2" width="19.5703125" customWidth="1"/>
    <col min="3" max="3" width="17.85546875" customWidth="1"/>
    <col min="4" max="4" width="14.140625" customWidth="1"/>
    <col min="5" max="5" width="13.7109375" customWidth="1"/>
    <col min="6" max="6" width="13.28515625" customWidth="1"/>
    <col min="7" max="8" width="14.42578125" customWidth="1"/>
    <col min="9" max="9" width="13.5703125" customWidth="1"/>
    <col min="10" max="10" width="14.5703125" customWidth="1"/>
    <col min="11" max="11" width="14.42578125" customWidth="1"/>
    <col min="12" max="12" width="16.85546875" customWidth="1"/>
  </cols>
  <sheetData>
    <row r="1" spans="10:13" ht="12.75" hidden="1" customHeight="1" x14ac:dyDescent="0.25"/>
    <row r="2" spans="10:13" ht="12.75" hidden="1" customHeight="1" x14ac:dyDescent="0.25"/>
    <row r="3" spans="10:13" ht="12.75" hidden="1" customHeight="1" x14ac:dyDescent="0.25"/>
    <row r="4" spans="10:13" ht="12.75" hidden="1" customHeight="1" x14ac:dyDescent="0.25"/>
    <row r="5" spans="10:13" ht="12.75" hidden="1" customHeight="1" x14ac:dyDescent="0.25"/>
    <row r="6" spans="10:13" ht="12.75" hidden="1" customHeight="1" x14ac:dyDescent="0.25"/>
    <row r="7" spans="10:13" ht="12.75" hidden="1" customHeight="1" x14ac:dyDescent="0.25"/>
    <row r="8" spans="10:13" ht="12.75" hidden="1" customHeight="1" x14ac:dyDescent="0.25"/>
    <row r="9" spans="10:13" ht="12.75" hidden="1" customHeight="1" x14ac:dyDescent="0.25"/>
    <row r="10" spans="10:13" ht="12.75" hidden="1" customHeight="1" x14ac:dyDescent="0.25"/>
    <row r="11" spans="10:13" ht="12.75" hidden="1" customHeight="1" x14ac:dyDescent="0.25"/>
    <row r="12" spans="10:13" ht="50.25" customHeight="1" x14ac:dyDescent="0.25">
      <c r="J12" s="10" t="s">
        <v>15</v>
      </c>
      <c r="K12" s="10"/>
      <c r="L12" s="10"/>
      <c r="M12" s="10"/>
    </row>
    <row r="13" spans="10:13" ht="12.75" customHeight="1" x14ac:dyDescent="0.25">
      <c r="J13" s="10"/>
      <c r="K13" s="10"/>
      <c r="L13" s="10"/>
      <c r="M13" s="10"/>
    </row>
    <row r="14" spans="10:13" ht="12.75" customHeight="1" x14ac:dyDescent="0.25">
      <c r="J14" s="10"/>
      <c r="K14" s="10"/>
      <c r="L14" s="10"/>
      <c r="M14" s="10"/>
    </row>
    <row r="15" spans="10:13" ht="12.75" customHeight="1" x14ac:dyDescent="0.25">
      <c r="J15" s="10"/>
      <c r="K15" s="10"/>
      <c r="L15" s="10"/>
      <c r="M15" s="10"/>
    </row>
    <row r="16" spans="10:13" ht="12.75" customHeight="1" x14ac:dyDescent="0.25">
      <c r="J16" s="10"/>
      <c r="K16" s="10"/>
      <c r="L16" s="10"/>
      <c r="M16" s="10"/>
    </row>
    <row r="17" spans="1:13" ht="120" customHeight="1" x14ac:dyDescent="0.25">
      <c r="J17" s="10"/>
      <c r="K17" s="10"/>
      <c r="L17" s="10"/>
      <c r="M17" s="10"/>
    </row>
    <row r="18" spans="1:13" ht="36" customHeight="1" x14ac:dyDescent="0.25">
      <c r="A18" s="11" t="s">
        <v>3</v>
      </c>
      <c r="B18" s="11"/>
      <c r="C18" s="11"/>
      <c r="D18" s="11"/>
      <c r="E18" s="11"/>
      <c r="F18" s="11"/>
      <c r="G18" s="11"/>
      <c r="H18" s="11"/>
      <c r="I18" s="11"/>
      <c r="J18" s="11"/>
      <c r="K18" s="1"/>
      <c r="L18" s="1"/>
      <c r="M18" s="1"/>
    </row>
    <row r="19" spans="1:13" ht="60" customHeight="1" x14ac:dyDescent="0.25">
      <c r="A19" s="2" t="s">
        <v>4</v>
      </c>
      <c r="B19" s="3" t="s">
        <v>5</v>
      </c>
      <c r="C19" s="12" t="s">
        <v>6</v>
      </c>
      <c r="D19" s="12"/>
      <c r="E19" s="12"/>
      <c r="F19" s="12"/>
      <c r="G19" s="12"/>
      <c r="H19" s="12"/>
      <c r="I19" s="12"/>
      <c r="J19" s="12"/>
      <c r="K19" s="12"/>
      <c r="L19" s="12"/>
    </row>
    <row r="20" spans="1:13" ht="18.75" x14ac:dyDescent="0.3">
      <c r="A20" s="4"/>
      <c r="B20" s="4"/>
      <c r="C20" s="4">
        <v>2019</v>
      </c>
      <c r="D20" s="4">
        <v>2020</v>
      </c>
      <c r="E20" s="4">
        <v>2021</v>
      </c>
      <c r="F20" s="4">
        <v>2022</v>
      </c>
      <c r="G20" s="4">
        <v>2023</v>
      </c>
      <c r="H20" s="4">
        <v>2024</v>
      </c>
      <c r="I20" s="4">
        <v>2025</v>
      </c>
      <c r="J20" s="4">
        <v>2026</v>
      </c>
      <c r="K20" s="4">
        <v>2027</v>
      </c>
      <c r="L20" s="4">
        <v>2028</v>
      </c>
    </row>
    <row r="21" spans="1:13" ht="37.5" customHeight="1" x14ac:dyDescent="0.3">
      <c r="A21" s="5" t="s">
        <v>7</v>
      </c>
      <c r="B21" s="6" t="e">
        <f t="shared" ref="B21:B39" si="0">C21+D21+E21+F21+G21+H21+I21+J21+K21+L21</f>
        <v>#REF!</v>
      </c>
      <c r="C21" s="7">
        <f>C22+C23+C24+C25</f>
        <v>5466860.7000000002</v>
      </c>
      <c r="D21" s="7">
        <f>D22+D23+D24+D25</f>
        <v>5328753.6999999993</v>
      </c>
      <c r="E21" s="7">
        <f>E22+E23+E24+E25</f>
        <v>6763352.7999999998</v>
      </c>
      <c r="F21" s="7">
        <f>F22+F23+F24+F25</f>
        <v>7524436.8000000007</v>
      </c>
      <c r="G21" s="7">
        <f>G22+G23+G24+G25</f>
        <v>8010839.9000000004</v>
      </c>
      <c r="H21" s="7">
        <f>H22</f>
        <v>9235391</v>
      </c>
      <c r="I21" s="7" t="e">
        <f>I22</f>
        <v>#REF!</v>
      </c>
      <c r="J21" s="7" t="e">
        <f>J22</f>
        <v>#REF!</v>
      </c>
      <c r="K21" s="7" t="e">
        <f>K22+K23+K24+K25</f>
        <v>#REF!</v>
      </c>
      <c r="L21" s="7" t="e">
        <f>L22+L23+L24+L25</f>
        <v>#REF!</v>
      </c>
    </row>
    <row r="22" spans="1:13" ht="37.5" customHeight="1" x14ac:dyDescent="0.3">
      <c r="A22" s="5" t="s">
        <v>8</v>
      </c>
      <c r="B22" s="6" t="e">
        <f t="shared" si="0"/>
        <v>#REF!</v>
      </c>
      <c r="C22" s="4">
        <v>4721174</v>
      </c>
      <c r="D22" s="4">
        <v>5261949.0999999996</v>
      </c>
      <c r="E22" s="4">
        <v>6363352.7999999998</v>
      </c>
      <c r="F22" s="4">
        <v>6923437.4000000004</v>
      </c>
      <c r="G22" s="4">
        <v>8010839.9000000004</v>
      </c>
      <c r="H22" s="4">
        <f>H27+H32+H39+H42+H34</f>
        <v>9235391</v>
      </c>
      <c r="I22" s="4" t="e">
        <f>I27+I32+I39+I42+I34</f>
        <v>#REF!</v>
      </c>
      <c r="J22" s="4" t="e">
        <f>J27+J32+J39+J42+J34</f>
        <v>#REF!</v>
      </c>
      <c r="K22" s="4" t="e">
        <f>K27+K32+K39+K42+K34</f>
        <v>#REF!</v>
      </c>
      <c r="L22" s="4" t="e">
        <f>L27+L32+L39+L42+L34</f>
        <v>#REF!</v>
      </c>
    </row>
    <row r="23" spans="1:13" ht="18.75" x14ac:dyDescent="0.3">
      <c r="A23" s="4" t="s">
        <v>9</v>
      </c>
      <c r="B23" s="7">
        <f t="shared" si="0"/>
        <v>1673441.1</v>
      </c>
      <c r="C23" s="4">
        <v>672441.7</v>
      </c>
      <c r="D23" s="4"/>
      <c r="E23" s="4">
        <v>400000</v>
      </c>
      <c r="F23" s="4">
        <v>600999.4</v>
      </c>
      <c r="G23" s="4"/>
      <c r="H23" s="4"/>
      <c r="I23" s="4"/>
      <c r="J23" s="4"/>
      <c r="K23" s="4"/>
      <c r="L23" s="4"/>
    </row>
    <row r="24" spans="1:13" ht="18.75" x14ac:dyDescent="0.3">
      <c r="A24" s="4" t="s">
        <v>10</v>
      </c>
      <c r="B24" s="7">
        <f t="shared" si="0"/>
        <v>73245</v>
      </c>
      <c r="C24" s="4">
        <v>73245</v>
      </c>
      <c r="D24" s="4"/>
      <c r="E24" s="4"/>
      <c r="F24" s="4"/>
      <c r="G24" s="4"/>
      <c r="H24" s="4"/>
      <c r="I24" s="4"/>
      <c r="J24" s="4"/>
      <c r="K24" s="4"/>
      <c r="L24" s="4"/>
    </row>
    <row r="25" spans="1:13" ht="25.5" customHeight="1" x14ac:dyDescent="0.3">
      <c r="A25" s="4" t="s">
        <v>1</v>
      </c>
      <c r="B25" s="7">
        <f t="shared" si="0"/>
        <v>66804.600000000006</v>
      </c>
      <c r="C25" s="4"/>
      <c r="D25" s="4">
        <v>66804.600000000006</v>
      </c>
      <c r="E25" s="4"/>
      <c r="F25" s="4"/>
      <c r="G25" s="4"/>
      <c r="H25" s="4"/>
      <c r="I25" s="4"/>
      <c r="J25" s="4"/>
      <c r="K25" s="4"/>
      <c r="L25" s="4"/>
    </row>
    <row r="26" spans="1:13" s="9" customFormat="1" ht="46.5" customHeight="1" x14ac:dyDescent="0.3">
      <c r="A26" s="8" t="s">
        <v>11</v>
      </c>
      <c r="B26" s="6" t="e">
        <f t="shared" si="0"/>
        <v>#REF!</v>
      </c>
      <c r="C26" s="7">
        <v>1642224.8</v>
      </c>
      <c r="D26" s="7">
        <v>1510403.8</v>
      </c>
      <c r="E26" s="7">
        <v>1805774.9</v>
      </c>
      <c r="F26" s="7">
        <v>2149262.9</v>
      </c>
      <c r="G26" s="7">
        <v>2311532.2000000002</v>
      </c>
      <c r="H26" s="7">
        <f>H27</f>
        <v>2508335.9</v>
      </c>
      <c r="I26" s="7" t="e">
        <f>I27</f>
        <v>#REF!</v>
      </c>
      <c r="J26" s="7">
        <f>J27</f>
        <v>3027294.1</v>
      </c>
      <c r="K26" s="7">
        <f>K27</f>
        <v>3065538.9</v>
      </c>
      <c r="L26" s="7">
        <f>L27</f>
        <v>3296988</v>
      </c>
    </row>
    <row r="27" spans="1:13" ht="18.75" x14ac:dyDescent="0.3">
      <c r="A27" s="4" t="s">
        <v>0</v>
      </c>
      <c r="B27" s="6" t="e">
        <f t="shared" si="0"/>
        <v>#REF!</v>
      </c>
      <c r="C27" s="4">
        <v>1398369.8</v>
      </c>
      <c r="D27" s="4">
        <v>1483071.5</v>
      </c>
      <c r="E27" s="4">
        <v>1777774.9</v>
      </c>
      <c r="F27" s="4">
        <v>2107192.9</v>
      </c>
      <c r="G27" s="4">
        <v>2311532.2000000002</v>
      </c>
      <c r="H27" s="4">
        <v>2508335.9</v>
      </c>
      <c r="I27" s="4" t="e">
        <f>#REF!</f>
        <v>#REF!</v>
      </c>
      <c r="J27" s="4">
        <v>3027294.1</v>
      </c>
      <c r="K27" s="4">
        <v>3065538.9</v>
      </c>
      <c r="L27" s="4">
        <v>3296988</v>
      </c>
    </row>
    <row r="28" spans="1:13" ht="18.75" x14ac:dyDescent="0.3">
      <c r="A28" s="4" t="s">
        <v>9</v>
      </c>
      <c r="B28" s="7">
        <f t="shared" si="0"/>
        <v>296680</v>
      </c>
      <c r="C28" s="4">
        <v>226610</v>
      </c>
      <c r="D28" s="4"/>
      <c r="E28" s="4">
        <v>28000</v>
      </c>
      <c r="F28" s="4">
        <v>42070</v>
      </c>
      <c r="G28" s="4"/>
      <c r="H28" s="4"/>
      <c r="I28" s="4"/>
      <c r="J28" s="4"/>
      <c r="K28" s="4"/>
      <c r="L28" s="4"/>
    </row>
    <row r="29" spans="1:13" ht="18.75" x14ac:dyDescent="0.3">
      <c r="A29" s="4" t="s">
        <v>10</v>
      </c>
      <c r="B29" s="7">
        <f t="shared" si="0"/>
        <v>17245</v>
      </c>
      <c r="C29" s="4">
        <v>17245</v>
      </c>
      <c r="D29" s="4"/>
      <c r="E29" s="4"/>
      <c r="F29" s="4"/>
      <c r="G29" s="4"/>
      <c r="H29" s="4"/>
      <c r="I29" s="4"/>
      <c r="J29" s="4"/>
      <c r="K29" s="4"/>
      <c r="L29" s="4"/>
    </row>
    <row r="30" spans="1:13" ht="18.75" x14ac:dyDescent="0.3">
      <c r="A30" s="4" t="s">
        <v>1</v>
      </c>
      <c r="B30" s="7">
        <f t="shared" si="0"/>
        <v>27332.3</v>
      </c>
      <c r="C30" s="4"/>
      <c r="D30" s="4">
        <v>27332.3</v>
      </c>
      <c r="E30" s="4"/>
      <c r="F30" s="4"/>
      <c r="G30" s="4"/>
      <c r="H30" s="4"/>
      <c r="I30" s="4"/>
      <c r="J30" s="4"/>
      <c r="K30" s="4"/>
      <c r="L30" s="4"/>
    </row>
    <row r="31" spans="1:13" s="9" customFormat="1" ht="18.75" x14ac:dyDescent="0.3">
      <c r="A31" s="7" t="s">
        <v>2</v>
      </c>
      <c r="B31" s="7">
        <f t="shared" si="0"/>
        <v>6536.1</v>
      </c>
      <c r="C31" s="7"/>
      <c r="D31" s="7"/>
      <c r="E31" s="7"/>
      <c r="F31" s="7"/>
      <c r="G31" s="7"/>
      <c r="H31" s="7">
        <f>H32</f>
        <v>1862.7</v>
      </c>
      <c r="I31" s="7">
        <f>I32</f>
        <v>1912.4</v>
      </c>
      <c r="J31" s="7">
        <f>J32</f>
        <v>2761</v>
      </c>
      <c r="K31" s="7"/>
      <c r="L31" s="7"/>
    </row>
    <row r="32" spans="1:13" ht="18.75" x14ac:dyDescent="0.3">
      <c r="A32" s="4" t="s">
        <v>0</v>
      </c>
      <c r="B32" s="7">
        <f t="shared" si="0"/>
        <v>6536.1</v>
      </c>
      <c r="C32" s="4"/>
      <c r="D32" s="4"/>
      <c r="E32" s="4"/>
      <c r="F32" s="4"/>
      <c r="G32" s="4"/>
      <c r="H32" s="4">
        <v>1862.7</v>
      </c>
      <c r="I32" s="4">
        <v>1912.4</v>
      </c>
      <c r="J32" s="4">
        <v>2761</v>
      </c>
      <c r="K32" s="4"/>
      <c r="L32" s="4"/>
    </row>
    <row r="33" spans="1:12" ht="37.5" x14ac:dyDescent="0.3">
      <c r="A33" s="5" t="s">
        <v>12</v>
      </c>
      <c r="B33" s="7" t="e">
        <f t="shared" si="0"/>
        <v>#REF!</v>
      </c>
      <c r="C33" s="4">
        <v>3492650.3</v>
      </c>
      <c r="D33" s="4">
        <v>3523534.3</v>
      </c>
      <c r="E33" s="4">
        <v>4517685.2</v>
      </c>
      <c r="F33" s="4">
        <v>4868217.4000000004</v>
      </c>
      <c r="G33" s="4">
        <v>4864859.7</v>
      </c>
      <c r="H33" s="4">
        <f>H34</f>
        <v>5714347.2000000002</v>
      </c>
      <c r="I33" s="4" t="e">
        <f>I34</f>
        <v>#REF!</v>
      </c>
      <c r="J33" s="4" t="e">
        <f>J34</f>
        <v>#REF!</v>
      </c>
      <c r="K33" s="4" t="e">
        <f>K34</f>
        <v>#REF!</v>
      </c>
      <c r="L33" s="4" t="e">
        <f>L34</f>
        <v>#REF!</v>
      </c>
    </row>
    <row r="34" spans="1:12" ht="18.75" x14ac:dyDescent="0.3">
      <c r="A34" s="4" t="s">
        <v>0</v>
      </c>
      <c r="B34" s="7" t="e">
        <f t="shared" si="0"/>
        <v>#REF!</v>
      </c>
      <c r="C34" s="4">
        <v>3262414.9</v>
      </c>
      <c r="D34" s="4">
        <v>3484062</v>
      </c>
      <c r="E34" s="4">
        <v>4145685.2</v>
      </c>
      <c r="F34" s="4">
        <v>4309288</v>
      </c>
      <c r="G34" s="4">
        <v>4864859.7</v>
      </c>
      <c r="H34" s="4">
        <v>5714347.2000000002</v>
      </c>
      <c r="I34" s="4" t="e">
        <f>#REF!</f>
        <v>#REF!</v>
      </c>
      <c r="J34" s="4" t="e">
        <f>#REF!</f>
        <v>#REF!</v>
      </c>
      <c r="K34" s="4" t="e">
        <f>#REF!</f>
        <v>#REF!</v>
      </c>
      <c r="L34" s="4" t="e">
        <f>#REF!</f>
        <v>#REF!</v>
      </c>
    </row>
    <row r="35" spans="1:12" ht="18.75" x14ac:dyDescent="0.3">
      <c r="A35" s="4" t="s">
        <v>9</v>
      </c>
      <c r="B35" s="7">
        <f t="shared" si="0"/>
        <v>1105164.8</v>
      </c>
      <c r="C35" s="4">
        <v>174235.4</v>
      </c>
      <c r="D35" s="4"/>
      <c r="E35" s="4">
        <v>372000</v>
      </c>
      <c r="F35" s="4">
        <v>558929.4</v>
      </c>
      <c r="G35" s="4"/>
      <c r="H35" s="4"/>
      <c r="I35" s="4"/>
      <c r="J35" s="4"/>
      <c r="K35" s="4"/>
      <c r="L35" s="4"/>
    </row>
    <row r="36" spans="1:12" ht="18.75" x14ac:dyDescent="0.3">
      <c r="A36" s="4" t="s">
        <v>10</v>
      </c>
      <c r="B36" s="7">
        <f t="shared" si="0"/>
        <v>56000</v>
      </c>
      <c r="C36" s="4">
        <v>56000</v>
      </c>
      <c r="D36" s="4"/>
      <c r="E36" s="4"/>
      <c r="F36" s="4"/>
      <c r="G36" s="4"/>
      <c r="H36" s="4"/>
      <c r="I36" s="4"/>
      <c r="J36" s="4"/>
      <c r="K36" s="4"/>
      <c r="L36" s="4"/>
    </row>
    <row r="37" spans="1:12" ht="18.75" x14ac:dyDescent="0.3">
      <c r="A37" s="4" t="s">
        <v>1</v>
      </c>
      <c r="B37" s="7">
        <f t="shared" si="0"/>
        <v>39472.300000000003</v>
      </c>
      <c r="C37" s="4"/>
      <c r="D37" s="4">
        <v>39472.300000000003</v>
      </c>
      <c r="E37" s="4"/>
      <c r="F37" s="4"/>
      <c r="G37" s="4"/>
      <c r="H37" s="4"/>
      <c r="I37" s="4"/>
      <c r="J37" s="4"/>
      <c r="K37" s="4"/>
      <c r="L37" s="4"/>
    </row>
    <row r="38" spans="1:12" s="9" customFormat="1" ht="37.5" x14ac:dyDescent="0.3">
      <c r="A38" s="8" t="s">
        <v>13</v>
      </c>
      <c r="B38" s="7" t="e">
        <f t="shared" si="0"/>
        <v>#REF!</v>
      </c>
      <c r="C38" s="7">
        <v>294900</v>
      </c>
      <c r="D38" s="7">
        <v>257730</v>
      </c>
      <c r="E38" s="7">
        <v>401586.8</v>
      </c>
      <c r="F38" s="7">
        <v>457520.4</v>
      </c>
      <c r="G38" s="7">
        <v>783081.9</v>
      </c>
      <c r="H38" s="7">
        <f>H39</f>
        <v>943426.3</v>
      </c>
      <c r="I38" s="7" t="e">
        <f>I39</f>
        <v>#REF!</v>
      </c>
      <c r="J38" s="7" t="e">
        <f>J39</f>
        <v>#REF!</v>
      </c>
      <c r="K38" s="7" t="e">
        <f>K39</f>
        <v>#REF!</v>
      </c>
      <c r="L38" s="7" t="e">
        <f>L39</f>
        <v>#REF!</v>
      </c>
    </row>
    <row r="39" spans="1:12" ht="18.75" x14ac:dyDescent="0.3">
      <c r="A39" s="4" t="s">
        <v>0</v>
      </c>
      <c r="B39" s="7" t="e">
        <f t="shared" si="0"/>
        <v>#REF!</v>
      </c>
      <c r="C39" s="4">
        <v>23303.7</v>
      </c>
      <c r="D39" s="4">
        <v>257730</v>
      </c>
      <c r="E39" s="4">
        <v>401586.8</v>
      </c>
      <c r="F39" s="4">
        <v>457520.4</v>
      </c>
      <c r="G39" s="4">
        <v>783081.9</v>
      </c>
      <c r="H39" s="4">
        <v>943426.3</v>
      </c>
      <c r="I39" s="4" t="e">
        <f>#REF!</f>
        <v>#REF!</v>
      </c>
      <c r="J39" s="4" t="e">
        <f>#REF!</f>
        <v>#REF!</v>
      </c>
      <c r="K39" s="4" t="e">
        <f>#REF!</f>
        <v>#REF!</v>
      </c>
      <c r="L39" s="4" t="e">
        <f>#REF!</f>
        <v>#REF!</v>
      </c>
    </row>
    <row r="40" spans="1:12" ht="18.75" x14ac:dyDescent="0.3">
      <c r="A40" s="4" t="s">
        <v>9</v>
      </c>
      <c r="B40" s="7">
        <f>C40+D40+E40+F40+G40+H40+I40+J40+K40</f>
        <v>271596.3</v>
      </c>
      <c r="C40" s="4">
        <v>271596.3</v>
      </c>
      <c r="D40" s="4"/>
      <c r="E40" s="4"/>
      <c r="F40" s="4"/>
      <c r="G40" s="4"/>
      <c r="H40" s="4"/>
      <c r="I40" s="4"/>
      <c r="J40" s="4"/>
      <c r="K40" s="4"/>
      <c r="L40" s="4"/>
    </row>
    <row r="41" spans="1:12" s="9" customFormat="1" ht="18.75" x14ac:dyDescent="0.3">
      <c r="A41" s="7" t="s">
        <v>14</v>
      </c>
      <c r="B41" s="7" t="e">
        <f>C41+D41+E41+F41+G41+H41+I41+J41+K41+L41</f>
        <v>#REF!</v>
      </c>
      <c r="C41" s="7">
        <v>37085.599999999999</v>
      </c>
      <c r="D41" s="7">
        <v>37085.599999999999</v>
      </c>
      <c r="E41" s="7">
        <v>38305.9</v>
      </c>
      <c r="F41" s="7">
        <v>49436.1</v>
      </c>
      <c r="G41" s="7">
        <v>51366.1</v>
      </c>
      <c r="H41" s="7">
        <f>H42</f>
        <v>67418.899999999994</v>
      </c>
      <c r="I41" s="7" t="e">
        <f>#REF!</f>
        <v>#REF!</v>
      </c>
      <c r="J41" s="7">
        <f>J42</f>
        <v>46460.7</v>
      </c>
      <c r="K41" s="7">
        <f>K42</f>
        <v>46460.7</v>
      </c>
      <c r="L41" s="7">
        <f>L42</f>
        <v>46460.7</v>
      </c>
    </row>
    <row r="42" spans="1:12" ht="18.75" x14ac:dyDescent="0.3">
      <c r="A42" s="4" t="s">
        <v>0</v>
      </c>
      <c r="B42" s="7">
        <f>C42+D42+E42+F42+G42+H42+I42+J42+K42+L42</f>
        <v>466541.00000000006</v>
      </c>
      <c r="C42" s="4">
        <v>37085.599999999999</v>
      </c>
      <c r="D42" s="4">
        <v>37085.599999999999</v>
      </c>
      <c r="E42" s="4">
        <v>38305.9</v>
      </c>
      <c r="F42" s="4">
        <v>49436.1</v>
      </c>
      <c r="G42" s="4">
        <v>51366.1</v>
      </c>
      <c r="H42" s="4">
        <v>67418.899999999994</v>
      </c>
      <c r="I42" s="4">
        <v>46460.7</v>
      </c>
      <c r="J42" s="4">
        <v>46460.7</v>
      </c>
      <c r="K42" s="4">
        <v>46460.7</v>
      </c>
      <c r="L42" s="4">
        <v>46460.7</v>
      </c>
    </row>
  </sheetData>
  <mergeCells count="3">
    <mergeCell ref="J12:M17"/>
    <mergeCell ref="A18:J18"/>
    <mergeCell ref="C19:L19"/>
  </mergeCells>
  <pageMargins left="0.25" right="0.25" top="0.75" bottom="0.75" header="0.3" footer="0.3"/>
  <pageSetup paperSize="9" scale="58" orientation="landscape" r:id="rId1"/>
  <headerFooter>
    <oddHeader>&amp;C&amp;"Times New Roman,Обычный"&amp;12&amp;Kffffff&amp;A</oddHeader>
    <oddFooter>&amp;C&amp;"Times New Roman,Обычный"&amp;12&amp;KffffffСтраница &amp;P</oddFooter>
  </headerFooter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36405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Елена</dc:creator>
  <dc:description/>
  <cp:lastModifiedBy>Kursk Adm</cp:lastModifiedBy>
  <cp:revision>424</cp:revision>
  <cp:lastPrinted>2026-01-30T07:47:54Z</cp:lastPrinted>
  <dcterms:created xsi:type="dcterms:W3CDTF">2023-03-13T11:59:19Z</dcterms:created>
  <dcterms:modified xsi:type="dcterms:W3CDTF">2026-01-30T12:10:33Z</dcterms:modified>
  <dc:language>ru-RU</dc:language>
</cp:coreProperties>
</file>